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PL 2020\TOMADA DE PREÇOS 2020\Tomada Preços 02.2020 - Serv. Construção COROATA\"/>
    </mc:Choice>
  </mc:AlternateContent>
  <bookViews>
    <workbookView xWindow="0" yWindow="0" windowWidth="21600" windowHeight="10320" tabRatio="500" activeTab="1"/>
  </bookViews>
  <sheets>
    <sheet name="Encargos Sociais" sheetId="1" r:id="rId1"/>
    <sheet name="BDI" sheetId="2" r:id="rId2"/>
  </sheets>
  <definedNames>
    <definedName name="_xlnm.Print_Area" localSheetId="1">BDI!$A$1:$E$25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2" l="1"/>
  <c r="D16" i="2"/>
  <c r="E48" i="1"/>
  <c r="D48" i="1"/>
  <c r="E44" i="1"/>
  <c r="D44" i="1"/>
  <c r="E37" i="1"/>
  <c r="D37" i="1"/>
  <c r="E25" i="1"/>
  <c r="D25" i="1"/>
  <c r="E49" i="1" l="1"/>
  <c r="D49" i="1"/>
</calcChain>
</file>

<file path=xl/sharedStrings.xml><?xml version="1.0" encoding="utf-8"?>
<sst xmlns="http://schemas.openxmlformats.org/spreadsheetml/2006/main" count="102" uniqueCount="98">
  <si>
    <t>SUPERVISÃO DE OBRAS E REFORMAS</t>
  </si>
  <si>
    <t>BDI=22,47%</t>
  </si>
  <si>
    <t>Panilha Demonstrativa de Composições de Encargos Sociais</t>
  </si>
  <si>
    <t>CÓDIGO</t>
  </si>
  <si>
    <t>DESCRIÇÃO</t>
  </si>
  <si>
    <t>HORISTA %</t>
  </si>
  <si>
    <t>MENSALISTA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</si>
  <si>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</si>
  <si>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</si>
  <si>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</si>
  <si>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</si>
  <si>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</si>
  <si>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</si>
  <si>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</si>
  <si>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</si>
  <si>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</si>
  <si>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</si>
  <si>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</si>
  <si>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</si>
  <si>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</si>
  <si>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</si>
  <si>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</si>
  <si>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</si>
  <si>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</si>
  <si>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</si>
  <si>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</si>
  <si>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</si>
  <si>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de Encargos Sociais Básicos</t>
  </si>
  <si>
    <t>GRUPO B</t>
  </si>
  <si>
    <t>B1</t>
  </si>
  <si>
    <t>Repouso Semanal Remunerado</t>
  </si>
  <si>
    <t>B2</t>
  </si>
  <si>
    <t>Feriados</t>
  </si>
  <si>
    <t>B3</t>
  </si>
  <si>
    <t>Auxílio-Enfermidade</t>
  </si>
  <si>
    <t>B4</t>
  </si>
  <si>
    <t>13º Salário</t>
  </si>
  <si>
    <t>B5</t>
  </si>
  <si>
    <t>Licença Paternidade</t>
  </si>
  <si>
    <t>B6</t>
  </si>
  <si>
    <t>Ausências Abonadas/Dias de Chuvas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</si>
  <si>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</si>
  <si>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</si>
  <si>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</si>
  <si>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</si>
  <si>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</si>
  <si>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</si>
  <si>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</si>
  <si>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</si>
  <si>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</si>
  <si>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Total de Encargos Sociais que receberam incidências de A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</si>
  <si>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</si>
  <si>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</si>
  <si>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</si>
  <si>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</si>
  <si>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</si>
  <si>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</si>
  <si>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</si>
  <si>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</si>
  <si>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</si>
  <si>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</si>
  <si>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</si>
  <si>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</si>
  <si>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receberam as incidências globais de A</t>
  </si>
  <si>
    <t>GRUPO D</t>
  </si>
  <si>
    <t>D1</t>
  </si>
  <si>
    <t>Reincidência de A sobre B</t>
  </si>
  <si>
    <t>D2</t>
  </si>
  <si>
    <t>Reincidência de Grupo A sobre Aviso Prévio, Reincidência do FGTS sobre Aviso Prévio Indenizado Trabalhado</t>
  </si>
  <si>
    <t>D</t>
  </si>
  <si>
    <t>Total das Taxas incidências e reincidências</t>
  </si>
  <si>
    <t>TOTAL (A+B+C+D)</t>
  </si>
  <si>
    <t>Fonte: Sistema Nacional de Pesquisa de Custo e Índices da Construção Civil-SINAPI</t>
  </si>
  <si>
    <t>PLANILHA DEMONSTRATIVA DE COMPOSIÇÕES DO BDI</t>
  </si>
  <si>
    <t>%</t>
  </si>
  <si>
    <t>AC</t>
  </si>
  <si>
    <t>Administração Central</t>
  </si>
  <si>
    <t>S</t>
  </si>
  <si>
    <t xml:space="preserve">Taxa Representativa de Seguros </t>
  </si>
  <si>
    <t>R</t>
  </si>
  <si>
    <t>Risco do Empreendimento</t>
  </si>
  <si>
    <t>G</t>
  </si>
  <si>
    <t>Garantias</t>
  </si>
  <si>
    <t>DF</t>
  </si>
  <si>
    <t>Despesas Financeiras</t>
  </si>
  <si>
    <t>L</t>
  </si>
  <si>
    <t>Lucro</t>
  </si>
  <si>
    <t>I</t>
  </si>
  <si>
    <t>Tributos</t>
  </si>
  <si>
    <t>COFINS</t>
  </si>
  <si>
    <t>PIS</t>
  </si>
  <si>
    <t>ISS*</t>
  </si>
  <si>
    <t>CPRB</t>
  </si>
  <si>
    <t>BDI=</t>
  </si>
  <si>
    <t xml:space="preserve">OBS: (*) de ISS considerando 2%, 3,5% e 5% sobre 50% do Preço de Venda - Observar a Legislação do Município.                                                                                   </t>
  </si>
  <si>
    <t>Fontes: Acórdão TCU nº 2.622/2013 - Plenário</t>
  </si>
  <si>
    <t>LS=115,54% (HORISTA)</t>
  </si>
  <si>
    <t>LS=72,97% (MENSALISTA)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</si>
</sst>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rial Rounded MT Bold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Border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10" fontId="0" fillId="0" borderId="1" xfId="1" applyNumberFormat="1" applyFont="1" applyBorder="1" applyAlignment="1" applyProtection="1"/>
    <xf numFmtId="10" fontId="2" fillId="0" borderId="1" xfId="1" applyNumberFormat="1" applyFont="1" applyBorder="1" applyAlignment="1" applyProtection="1"/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10" fontId="2" fillId="0" borderId="3" xfId="1" applyNumberFormat="1" applyFont="1" applyBorder="1" applyAlignment="1" applyProtection="1"/>
    <xf numFmtId="0" fontId="0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right" vertical="center"/>
    </xf>
    <xf numFmtId="10" fontId="0" fillId="0" borderId="0" xfId="0" applyNumberFormat="1"/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1228680</xdr:colOff>
      <xdr:row>0</xdr:row>
      <xdr:rowOff>95400</xdr:rowOff>
    </xdr:from>
    <xdr:to>
      <xdr:col>2</xdr:col>
      <xdr:colOff>3007800</xdr:colOff>
      <xdr:row>6</xdr:row>
      <xdr:rowOff>26640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3680" y="95400"/>
          <a:ext cx="1779120" cy="1074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21</xdr:row>
      <xdr:rowOff>485640</xdr:rowOff>
    </xdr:from>
    <xdr:to>
      <xdr:col>2</xdr:col>
      <xdr:colOff>3380040</xdr:colOff>
      <xdr:row>21</xdr:row>
      <xdr:rowOff>1179360</xdr:rowOff>
    </xdr:to>
    <xdr:pic>
      <xdr:nvPicPr>
        <xdr:cNvPr id="2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870480" y="4485960"/>
          <a:ext cx="3679200" cy="693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E50"/>
  <sheetViews>
    <sheetView zoomScaleNormal="100" workbookViewId="0">
      <selection activeCell="C19" sqref="C19"/>
    </sheetView>
  </sheetViews>
  <sheetFormatPr defaultRowHeight="15"/>
  <cols>
    <col min="1" max="1" width="1" customWidth="1"/>
    <col min="2" max="2" width="8.5703125" customWidth="1"/>
    <col min="3" max="3" width="52.7109375" bestFit="1" customWidth="1"/>
    <col min="4" max="4" width="11.85546875" customWidth="1"/>
    <col min="5" max="5" width="13.7109375" customWidth="1"/>
    <col min="6" max="8" width="8.28515625" customWidth="1"/>
    <col min="9" max="9" width="9.42578125" customWidth="1"/>
    <col min="10" max="1025" width="8.28515625" customWidth="1"/>
  </cols>
  <sheetData>
    <row r="8" spans="2:5" ht="15.75">
      <c r="C8" s="1" t="s">
        <v>0</v>
      </c>
    </row>
    <row r="9" spans="2:5">
      <c r="B9" s="2"/>
      <c r="C9" s="2"/>
      <c r="D9" s="24" t="s">
        <v>96</v>
      </c>
      <c r="E9" s="24"/>
    </row>
    <row r="10" spans="2:5">
      <c r="B10" s="24"/>
      <c r="C10" s="24"/>
      <c r="D10" s="24" t="s">
        <v>97</v>
      </c>
      <c r="E10" s="24"/>
    </row>
    <row r="11" spans="2:5">
      <c r="D11" s="24" t="s">
        <v>1</v>
      </c>
      <c r="E11" s="24"/>
    </row>
    <row r="13" spans="2:5" ht="15.75">
      <c r="B13" s="25" t="s">
        <v>2</v>
      </c>
      <c r="C13" s="25"/>
      <c r="D13" s="25"/>
      <c r="E13" s="25"/>
    </row>
    <row r="14" spans="2:5" ht="23.25" customHeight="1">
      <c r="B14" s="3" t="s">
        <v>3</v>
      </c>
      <c r="C14" s="3" t="s">
        <v>4</v>
      </c>
      <c r="D14" s="4" t="s">
        <v>5</v>
      </c>
      <c r="E14" s="3" t="s">
        <v>6</v>
      </c>
    </row>
    <row r="15" spans="2:5">
      <c r="B15" s="21" t="s">
        <v>7</v>
      </c>
      <c r="C15" s="21"/>
      <c r="D15" s="21"/>
      <c r="E15" s="21"/>
    </row>
    <row r="16" spans="2:5">
      <c r="B16" s="5" t="s">
        <v>8</v>
      </c>
      <c r="C16" s="6" t="s">
        <v>9</v>
      </c>
      <c r="D16" s="7">
        <v>0.2</v>
      </c>
      <c r="E16" s="7">
        <v>0.2</v>
      </c>
    </row>
    <row r="17" spans="2:5">
      <c r="B17" s="5" t="s">
        <v>10</v>
      </c>
      <c r="C17" s="6" t="s">
        <v>11</v>
      </c>
      <c r="D17" s="7">
        <v>1.4999999999999999E-2</v>
      </c>
      <c r="E17" s="7">
        <v>1.4999999999999999E-2</v>
      </c>
    </row>
    <row r="18" spans="2:5">
      <c r="B18" s="5" t="s">
        <v>12</v>
      </c>
      <c r="C18" s="6" t="s">
        <v>13</v>
      </c>
      <c r="D18" s="7">
        <v>0.01</v>
      </c>
      <c r="E18" s="7">
        <v>0.01</v>
      </c>
    </row>
    <row r="19" spans="2:5">
      <c r="B19" s="5" t="s">
        <v>14</v>
      </c>
      <c r="C19" s="6" t="s">
        <v>15</v>
      </c>
      <c r="D19" s="7">
        <v>2E-3</v>
      </c>
      <c r="E19" s="7">
        <v>2E-3</v>
      </c>
    </row>
    <row r="20" spans="2:5">
      <c r="B20" s="5" t="s">
        <v>16</v>
      </c>
      <c r="C20" s="6" t="s">
        <v>17</v>
      </c>
      <c r="D20" s="7">
        <v>6.0000000000000001E-3</v>
      </c>
      <c r="E20" s="7">
        <v>6.0000000000000001E-3</v>
      </c>
    </row>
    <row r="21" spans="2:5">
      <c r="B21" s="5" t="s">
        <v>18</v>
      </c>
      <c r="C21" s="6" t="s">
        <v>19</v>
      </c>
      <c r="D21" s="7">
        <v>2.5000000000000001E-2</v>
      </c>
      <c r="E21" s="7">
        <v>2.5000000000000001E-2</v>
      </c>
    </row>
    <row r="22" spans="2:5">
      <c r="B22" s="5" t="s">
        <v>20</v>
      </c>
      <c r="C22" s="6" t="s">
        <v>21</v>
      </c>
      <c r="D22" s="7">
        <v>0.03</v>
      </c>
      <c r="E22" s="7">
        <v>0.03</v>
      </c>
    </row>
    <row r="23" spans="2:5">
      <c r="B23" s="5" t="s">
        <v>22</v>
      </c>
      <c r="C23" s="6" t="s">
        <v>23</v>
      </c>
      <c r="D23" s="7">
        <v>0.08</v>
      </c>
      <c r="E23" s="7">
        <v>0.08</v>
      </c>
    </row>
    <row r="24" spans="2:5">
      <c r="B24" s="5" t="s">
        <v>24</v>
      </c>
      <c r="C24" s="6" t="s">
        <v>25</v>
      </c>
      <c r="D24" s="7">
        <v>0.01</v>
      </c>
      <c r="E24" s="7">
        <v>0.01</v>
      </c>
    </row>
    <row r="25" spans="2:5">
      <c r="B25" s="3" t="s">
        <v>26</v>
      </c>
      <c r="C25" s="3" t="s">
        <v>27</v>
      </c>
      <c r="D25" s="8">
        <f>SUM(D16:D24)</f>
        <v>0.37800000000000006</v>
      </c>
      <c r="E25" s="8">
        <f>SUM(E16:E24)</f>
        <v>0.37800000000000006</v>
      </c>
    </row>
    <row r="26" spans="2:5" ht="18.75" customHeight="1">
      <c r="B26" s="21" t="s">
        <v>28</v>
      </c>
      <c r="C26" s="21"/>
      <c r="D26" s="21"/>
      <c r="E26" s="21"/>
    </row>
    <row r="27" spans="2:5">
      <c r="B27" s="5" t="s">
        <v>29</v>
      </c>
      <c r="C27" s="6" t="s">
        <v>30</v>
      </c>
      <c r="D27" s="7">
        <v>0.17879999999999999</v>
      </c>
      <c r="E27" s="7">
        <v>0</v>
      </c>
    </row>
    <row r="28" spans="2:5">
      <c r="B28" s="5" t="s">
        <v>31</v>
      </c>
      <c r="C28" s="6" t="s">
        <v>32</v>
      </c>
      <c r="D28" s="7">
        <v>3.95E-2</v>
      </c>
      <c r="E28" s="7">
        <v>0</v>
      </c>
    </row>
    <row r="29" spans="2:5">
      <c r="B29" s="5" t="s">
        <v>33</v>
      </c>
      <c r="C29" s="6" t="s">
        <v>34</v>
      </c>
      <c r="D29" s="7">
        <v>9.1999999999999998E-3</v>
      </c>
      <c r="E29" s="7">
        <v>7.1000000000000004E-3</v>
      </c>
    </row>
    <row r="30" spans="2:5">
      <c r="B30" s="5" t="s">
        <v>35</v>
      </c>
      <c r="C30" s="6" t="s">
        <v>36</v>
      </c>
      <c r="D30" s="7">
        <v>0.1081</v>
      </c>
      <c r="E30" s="7">
        <v>8.3299999999999999E-2</v>
      </c>
    </row>
    <row r="31" spans="2:5">
      <c r="B31" s="5" t="s">
        <v>37</v>
      </c>
      <c r="C31" s="6" t="s">
        <v>38</v>
      </c>
      <c r="D31" s="7">
        <v>6.9999999999999999E-4</v>
      </c>
      <c r="E31" s="7">
        <v>5.9999999999999995E-4</v>
      </c>
    </row>
    <row r="32" spans="2:5">
      <c r="B32" s="5" t="s">
        <v>39</v>
      </c>
      <c r="C32" s="6" t="s">
        <v>40</v>
      </c>
      <c r="D32" s="7">
        <v>7.1999999999999998E-3</v>
      </c>
      <c r="E32" s="7">
        <v>5.5999999999999999E-3</v>
      </c>
    </row>
    <row r="33" spans="2:5">
      <c r="B33" s="5" t="s">
        <v>41</v>
      </c>
      <c r="C33" s="6" t="s">
        <v>42</v>
      </c>
      <c r="D33" s="7">
        <v>1.4800000000000001E-2</v>
      </c>
      <c r="E33" s="7">
        <v>0</v>
      </c>
    </row>
    <row r="34" spans="2:5">
      <c r="B34" s="5" t="s">
        <v>43</v>
      </c>
      <c r="C34" s="6" t="s">
        <v>44</v>
      </c>
      <c r="D34" s="7">
        <v>1.1000000000000001E-3</v>
      </c>
      <c r="E34" s="7">
        <v>8.9999999999999998E-4</v>
      </c>
    </row>
    <row r="35" spans="2:5">
      <c r="B35" s="5" t="s">
        <v>45</v>
      </c>
      <c r="C35" s="6" t="s">
        <v>46</v>
      </c>
      <c r="D35" s="7">
        <v>8.6099999999999996E-2</v>
      </c>
      <c r="E35" s="7">
        <v>6.6299999999999998E-2</v>
      </c>
    </row>
    <row r="36" spans="2:5">
      <c r="B36" s="5" t="s">
        <v>47</v>
      </c>
      <c r="C36" s="6" t="s">
        <v>48</v>
      </c>
      <c r="D36" s="7">
        <v>2.9999999999999997E-4</v>
      </c>
      <c r="E36" s="7">
        <v>2.0000000000000001E-4</v>
      </c>
    </row>
    <row r="37" spans="2:5">
      <c r="B37" s="3" t="s">
        <v>49</v>
      </c>
      <c r="C37" s="3" t="s">
        <v>50</v>
      </c>
      <c r="D37" s="8">
        <f>SUM(D27:D36)</f>
        <v>0.44579999999999997</v>
      </c>
      <c r="E37" s="8">
        <f>SUM(E27:E36)</f>
        <v>0.16400000000000001</v>
      </c>
    </row>
    <row r="38" spans="2:5" ht="18.75" customHeight="1">
      <c r="B38" s="21" t="s">
        <v>51</v>
      </c>
      <c r="C38" s="21"/>
      <c r="D38" s="21"/>
      <c r="E38" s="21"/>
    </row>
    <row r="39" spans="2:5">
      <c r="B39" s="5" t="s">
        <v>52</v>
      </c>
      <c r="C39" s="6" t="s">
        <v>53</v>
      </c>
      <c r="D39" s="7">
        <v>5.4199999999999998E-2</v>
      </c>
      <c r="E39" s="7">
        <v>4.1799999999999997E-2</v>
      </c>
    </row>
    <row r="40" spans="2:5">
      <c r="B40" s="5" t="s">
        <v>54</v>
      </c>
      <c r="C40" s="6" t="s">
        <v>55</v>
      </c>
      <c r="D40" s="7">
        <v>1.2999999999999999E-3</v>
      </c>
      <c r="E40" s="7">
        <v>1E-3</v>
      </c>
    </row>
    <row r="41" spans="2:5">
      <c r="B41" s="5" t="s">
        <v>56</v>
      </c>
      <c r="C41" s="6" t="s">
        <v>57</v>
      </c>
      <c r="D41" s="7">
        <v>4.87E-2</v>
      </c>
      <c r="E41" s="7">
        <v>3.7499999999999999E-2</v>
      </c>
    </row>
    <row r="42" spans="2:5">
      <c r="B42" s="5" t="s">
        <v>58</v>
      </c>
      <c r="C42" s="6" t="s">
        <v>59</v>
      </c>
      <c r="D42" s="7">
        <v>4.9500000000000002E-2</v>
      </c>
      <c r="E42" s="7">
        <v>3.8199999999999998E-2</v>
      </c>
    </row>
    <row r="43" spans="2:5">
      <c r="B43" s="5" t="s">
        <v>60</v>
      </c>
      <c r="C43" s="6" t="s">
        <v>61</v>
      </c>
      <c r="D43" s="7">
        <v>4.5999999999999999E-3</v>
      </c>
      <c r="E43" s="7">
        <v>3.5000000000000001E-3</v>
      </c>
    </row>
    <row r="44" spans="2:5" ht="30">
      <c r="B44" s="3" t="s">
        <v>62</v>
      </c>
      <c r="C44" s="9" t="s">
        <v>63</v>
      </c>
      <c r="D44" s="8">
        <f>SUM(D39:D43)</f>
        <v>0.1583</v>
      </c>
      <c r="E44" s="8">
        <f>SUM(E39:E43)</f>
        <v>0.122</v>
      </c>
    </row>
    <row r="45" spans="2:5">
      <c r="B45" s="22" t="s">
        <v>64</v>
      </c>
      <c r="C45" s="22"/>
      <c r="D45" s="22"/>
      <c r="E45" s="22"/>
    </row>
    <row r="46" spans="2:5">
      <c r="B46" s="5" t="s">
        <v>65</v>
      </c>
      <c r="C46" s="6" t="s">
        <v>66</v>
      </c>
      <c r="D46" s="7">
        <v>0.16850000000000001</v>
      </c>
      <c r="E46" s="7">
        <v>6.2E-2</v>
      </c>
    </row>
    <row r="47" spans="2:5" ht="45">
      <c r="B47" s="5" t="s">
        <v>67</v>
      </c>
      <c r="C47" s="10" t="s">
        <v>68</v>
      </c>
      <c r="D47" s="7">
        <v>4.7999999999999996E-3</v>
      </c>
      <c r="E47" s="7">
        <v>3.7000000000000002E-3</v>
      </c>
    </row>
    <row r="48" spans="2:5">
      <c r="B48" s="3" t="s">
        <v>69</v>
      </c>
      <c r="C48" s="3" t="s">
        <v>70</v>
      </c>
      <c r="D48" s="8">
        <f>SUM(D46:D47)</f>
        <v>0.17330000000000001</v>
      </c>
      <c r="E48" s="8">
        <f>SUM(E46:E47)</f>
        <v>6.5699999999999995E-2</v>
      </c>
    </row>
    <row r="49" spans="2:5">
      <c r="B49" s="23" t="s">
        <v>71</v>
      </c>
      <c r="C49" s="23"/>
      <c r="D49" s="8">
        <f>D48+D44+D37+D25</f>
        <v>1.1554</v>
      </c>
      <c r="E49" s="11">
        <f>E48+E44+E37+E25</f>
        <v>0.72970000000000002</v>
      </c>
    </row>
    <row r="50" spans="2:5" ht="28.5" customHeight="1">
      <c r="B50" s="20" t="s">
        <v>72</v>
      </c>
      <c r="C50" s="20"/>
      <c r="D50" s="20"/>
      <c r="E50" s="20"/>
    </row>
  </sheetData>
  <mergeCells count="11">
    <mergeCell ref="D9:E9"/>
    <mergeCell ref="B10:C10"/>
    <mergeCell ref="D10:E10"/>
    <mergeCell ref="D11:E11"/>
    <mergeCell ref="B13:E13"/>
    <mergeCell ref="B50:E50"/>
    <mergeCell ref="B15:E15"/>
    <mergeCell ref="B26:E26"/>
    <mergeCell ref="B38:E38"/>
    <mergeCell ref="B45:E45"/>
    <mergeCell ref="B49:C49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3"/>
  <sheetViews>
    <sheetView tabSelected="1" zoomScaleNormal="100" workbookViewId="0">
      <selection activeCell="E11" sqref="E11"/>
    </sheetView>
  </sheetViews>
  <sheetFormatPr defaultRowHeight="15"/>
  <cols>
    <col min="1" max="2" width="8.28515625" customWidth="1"/>
    <col min="3" max="3" width="52.7109375" customWidth="1"/>
    <col min="4" max="4" width="8.5703125" customWidth="1"/>
    <col min="5" max="8" width="21" customWidth="1"/>
    <col min="9" max="1025" width="8.28515625" customWidth="1"/>
  </cols>
  <sheetData>
    <row r="1" spans="2:14">
      <c r="C1" s="13"/>
    </row>
    <row r="3" spans="2:14">
      <c r="C3" s="14"/>
      <c r="D3" s="24" t="s">
        <v>96</v>
      </c>
      <c r="E3" s="24"/>
      <c r="F3" s="15"/>
      <c r="G3" s="15"/>
      <c r="H3" s="15"/>
    </row>
    <row r="4" spans="2:14">
      <c r="D4" s="24" t="s">
        <v>97</v>
      </c>
      <c r="E4" s="24"/>
      <c r="F4" s="15"/>
      <c r="G4" s="15"/>
      <c r="H4" s="15"/>
    </row>
    <row r="5" spans="2:14">
      <c r="D5" s="24" t="s">
        <v>1</v>
      </c>
      <c r="E5" s="24"/>
      <c r="F5" s="15"/>
      <c r="G5" s="15"/>
      <c r="H5" s="15"/>
    </row>
    <row r="7" spans="2:14">
      <c r="C7" s="14" t="s">
        <v>73</v>
      </c>
    </row>
    <row r="9" spans="2:14">
      <c r="B9" s="27" t="s">
        <v>4</v>
      </c>
      <c r="C9" s="27"/>
      <c r="D9" s="3" t="s">
        <v>74</v>
      </c>
    </row>
    <row r="10" spans="2:14">
      <c r="B10" s="5" t="s">
        <v>75</v>
      </c>
      <c r="C10" s="6" t="s">
        <v>76</v>
      </c>
      <c r="D10" s="7">
        <v>0.03</v>
      </c>
    </row>
    <row r="11" spans="2:14">
      <c r="B11" s="5" t="s">
        <v>77</v>
      </c>
      <c r="C11" s="6" t="s">
        <v>78</v>
      </c>
      <c r="D11" s="7">
        <v>4.0000000000000001E-3</v>
      </c>
    </row>
    <row r="12" spans="2:14">
      <c r="B12" s="5" t="s">
        <v>79</v>
      </c>
      <c r="C12" s="6" t="s">
        <v>80</v>
      </c>
      <c r="D12" s="7">
        <v>9.7000000000000003E-3</v>
      </c>
      <c r="N12" s="16"/>
    </row>
    <row r="13" spans="2:14">
      <c r="B13" s="5" t="s">
        <v>81</v>
      </c>
      <c r="C13" s="6" t="s">
        <v>82</v>
      </c>
      <c r="D13" s="7">
        <v>4.0000000000000001E-3</v>
      </c>
      <c r="M13" s="17"/>
    </row>
    <row r="14" spans="2:14">
      <c r="B14" s="5" t="s">
        <v>83</v>
      </c>
      <c r="C14" s="6" t="s">
        <v>84</v>
      </c>
      <c r="D14" s="7">
        <v>5.8999999999999999E-3</v>
      </c>
      <c r="M14" s="17"/>
    </row>
    <row r="15" spans="2:14">
      <c r="B15" s="5" t="s">
        <v>85</v>
      </c>
      <c r="C15" s="6" t="s">
        <v>86</v>
      </c>
      <c r="D15" s="7">
        <v>6.1600000000000002E-2</v>
      </c>
    </row>
    <row r="16" spans="2:14">
      <c r="B16" s="5" t="s">
        <v>87</v>
      </c>
      <c r="C16" s="6" t="s">
        <v>88</v>
      </c>
      <c r="D16" s="7">
        <f>SUM(D17:D20)</f>
        <v>8.6499999999999994E-2</v>
      </c>
    </row>
    <row r="17" spans="2:12">
      <c r="B17" s="5"/>
      <c r="C17" s="12" t="s">
        <v>89</v>
      </c>
      <c r="D17" s="7">
        <v>0.03</v>
      </c>
    </row>
    <row r="18" spans="2:12">
      <c r="B18" s="5"/>
      <c r="C18" s="12" t="s">
        <v>90</v>
      </c>
      <c r="D18" s="7">
        <v>6.4999999999999997E-3</v>
      </c>
    </row>
    <row r="19" spans="2:12">
      <c r="B19" s="5"/>
      <c r="C19" s="12" t="s">
        <v>91</v>
      </c>
      <c r="D19" s="7">
        <v>0.05</v>
      </c>
    </row>
    <row r="20" spans="2:12">
      <c r="B20" s="5"/>
      <c r="C20" s="12" t="s">
        <v>92</v>
      </c>
      <c r="D20" s="7">
        <v>0</v>
      </c>
    </row>
    <row r="21" spans="2:12">
      <c r="B21" s="5"/>
      <c r="C21" s="18" t="s">
        <v>93</v>
      </c>
      <c r="D21" s="7">
        <v>0.22470000000000001</v>
      </c>
      <c r="H21">
        <f>G12*100</f>
        <v>0</v>
      </c>
    </row>
    <row r="22" spans="2:12" ht="105" customHeight="1">
      <c r="B22" s="28" t="s">
        <v>94</v>
      </c>
      <c r="C22" s="28"/>
      <c r="D22" s="28"/>
      <c r="L22" s="19"/>
    </row>
    <row r="23" spans="2:12">
      <c r="B23" s="26" t="s">
        <v>95</v>
      </c>
      <c r="C23" s="26"/>
      <c r="D23" s="26"/>
    </row>
  </sheetData>
  <mergeCells count="6">
    <mergeCell ref="B23:D23"/>
    <mergeCell ref="D3:E3"/>
    <mergeCell ref="D4:E4"/>
    <mergeCell ref="D5:E5"/>
    <mergeCell ref="B9:C9"/>
    <mergeCell ref="B22:D22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Encargos Sociais</vt:lpstr>
      <vt:lpstr>BDI</vt:lpstr>
      <vt:lpstr>BDI!Area_de_impressao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Afonso Henrique Mendes de Pinho</dc:creator>
  <dc:description/>
  <cp:lastModifiedBy>Lia Valeria da Silva Garcez</cp:lastModifiedBy>
  <cp:revision>6</cp:revision>
  <cp:lastPrinted>2019-06-04T09:08:18Z</cp:lastPrinted>
  <dcterms:created xsi:type="dcterms:W3CDTF">2016-03-11T11:15:27Z</dcterms:created>
  <dcterms:modified xsi:type="dcterms:W3CDTF">2020-07-17T17:57:35Z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